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4 day 31\"/>
    </mc:Choice>
  </mc:AlternateContent>
  <xr:revisionPtr revIDLastSave="0" documentId="13_ncr:1_{D5952E91-8F72-4AD9-BD0B-84BC35008DB1}" xr6:coauthVersionLast="47" xr6:coauthVersionMax="47" xr10:uidLastSave="{00000000-0000-0000-0000-000000000000}"/>
  <bookViews>
    <workbookView xWindow="28680" yWindow="-120" windowWidth="29040" windowHeight="15720" xr2:uid="{CC8B3E06-21A0-409C-B80B-E8DDBECCA4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M14" i="1"/>
  <c r="K14" i="1"/>
  <c r="M13" i="1"/>
  <c r="K13" i="1"/>
  <c r="M12" i="1"/>
  <c r="K12" i="1"/>
  <c r="M11" i="1"/>
  <c r="K11" i="1"/>
  <c r="M8" i="1"/>
  <c r="K8" i="1"/>
  <c r="M7" i="1"/>
  <c r="K7" i="1"/>
  <c r="M4" i="1"/>
  <c r="K4" i="1"/>
  <c r="K2" i="1"/>
  <c r="L14" i="1"/>
  <c r="L13" i="1"/>
  <c r="L12" i="1"/>
  <c r="L11" i="1"/>
  <c r="K10" i="1"/>
  <c r="L10" i="1"/>
  <c r="K9" i="1"/>
  <c r="L9" i="1"/>
  <c r="L8" i="1"/>
  <c r="L7" i="1"/>
  <c r="K6" i="1"/>
  <c r="L6" i="1"/>
  <c r="K5" i="1"/>
  <c r="L5" i="1"/>
  <c r="L4" i="1"/>
  <c r="K3" i="1"/>
  <c r="L3" i="1"/>
  <c r="L2" i="1"/>
</calcChain>
</file>

<file path=xl/sharedStrings.xml><?xml version="1.0" encoding="utf-8"?>
<sst xmlns="http://schemas.openxmlformats.org/spreadsheetml/2006/main" count="48" uniqueCount="44">
  <si>
    <t>Frequency</t>
  </si>
  <si>
    <t>Q</t>
  </si>
  <si>
    <t>Loss</t>
  </si>
  <si>
    <t>MSE</t>
  </si>
  <si>
    <t>R^2</t>
  </si>
  <si>
    <t>Start Point</t>
  </si>
  <si>
    <t>End Point</t>
  </si>
  <si>
    <t>Filename</t>
  </si>
  <si>
    <t>Temp</t>
  </si>
  <si>
    <t>temp1run2</t>
  </si>
  <si>
    <t>temp1run3</t>
  </si>
  <si>
    <t>temp2run2</t>
  </si>
  <si>
    <t>temp3run1</t>
  </si>
  <si>
    <t>temp6run2</t>
  </si>
  <si>
    <t>temp9run2</t>
  </si>
  <si>
    <t>temp5run3</t>
  </si>
  <si>
    <t>temp6run1</t>
  </si>
  <si>
    <t>temp6run3</t>
  </si>
  <si>
    <t>temp7run3</t>
  </si>
  <si>
    <t>temp8run1</t>
  </si>
  <si>
    <t>temp9run1</t>
  </si>
  <si>
    <t>temp11run2</t>
  </si>
  <si>
    <t>temp11run3</t>
  </si>
  <si>
    <t>temp12run1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</si>
  <si>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</si>
  <si>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</si>
  <si>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</si>
  <si>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</si>
  <si>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</si>
  <si>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</si>
  <si>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</si>
  <si>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</si>
  <si>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</si>
  <si>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</si>
  <si>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</si>
  <si>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</si>
  <si>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</si>
  <si>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</si>
  <si>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</si>
  <si>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</si>
  <si>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avg loss</t>
  </si>
  <si>
    <t>avg temp</t>
  </si>
  <si>
    <t>stdv loss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</si>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</sst>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E+00"/>
    <numFmt numFmtId="166" formatCode="0.000"/>
    <numFmt numFmtId="167" formatCode="0.00000E+00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167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8D4A4-FC39-4B4B-BC2E-E684266A2D53}">
  <dimension ref="A1:U32"/>
  <sheetViews>
    <sheetView tabSelected="1" workbookViewId="0">
      <selection activeCell="M2" sqref="M2"/>
    </sheetView>
  </sheetViews>
  <sheetFormatPr defaultRowHeight="14.4" x14ac:dyDescent="0.3"/>
  <cols>
    <col min="1" max="1" width="12.21875" customWidth="1"/>
    <col min="4" max="4" width="12.77734375" customWidth="1"/>
    <col min="5" max="5" width="12" customWidth="1"/>
    <col min="6" max="6" width="10.44140625" customWidth="1"/>
    <col min="8" max="8" width="15.21875" customWidth="1"/>
    <col min="13" max="13" width="12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40</v>
      </c>
      <c r="L1" t="s">
        <v>41</v>
      </c>
      <c r="M1" t="s">
        <v>42</v>
      </c>
    </row>
    <row r="2" spans="1:21" x14ac:dyDescent="0.3">
      <c r="A2">
        <v>2581.1840000000002</v>
      </c>
      <c r="B2" s="1">
        <v>28700</v>
      </c>
      <c r="C2" s="1">
        <v>3.4900000000000001E-5</v>
      </c>
      <c r="D2" s="3">
        <v>8.2230000000000007E-6</v>
      </c>
      <c r="E2" s="2">
        <v>0.99962099999999998</v>
      </c>
      <c r="F2" s="1">
        <v>0</v>
      </c>
      <c r="G2" s="1">
        <v>100000</v>
      </c>
      <c r="H2" t="s">
        <v>9</v>
      </c>
      <c r="I2" s="4">
        <v>13.585000000000001</v>
      </c>
      <c r="K2" s="1">
        <f>AVERAGE(C2:C5)</f>
        <v>3.7199999999999996E-5</v>
      </c>
      <c r="L2" s="4">
        <f>AVERAGE(I2:I5)</f>
        <v>13.59775</v>
      </c>
      <c r="M2" s="1">
        <f>STDEV(C2:C5)</f>
        <v>1.5054345994872489E-5</v>
      </c>
    </row>
    <row r="3" spans="1:21" x14ac:dyDescent="0.3">
      <c r="A3">
        <v>2581.2640000000001</v>
      </c>
      <c r="B3" s="1">
        <v>16900</v>
      </c>
      <c r="C3" s="1">
        <v>5.8999999999999998E-5</v>
      </c>
      <c r="D3" s="3">
        <v>8.3479000000000002E-6</v>
      </c>
      <c r="E3" s="2">
        <v>0.99938800000000005</v>
      </c>
      <c r="F3">
        <v>0</v>
      </c>
      <c r="G3">
        <v>100000</v>
      </c>
      <c r="H3" t="s">
        <v>10</v>
      </c>
      <c r="I3" s="4">
        <v>13.593</v>
      </c>
      <c r="K3" s="1">
        <f>AVERAGE(C6:C6)</f>
        <v>3.8800000000000001E-5</v>
      </c>
      <c r="L3">
        <f>AVERAGE(I6:I6)</f>
        <v>17.919</v>
      </c>
      <c r="M3" t="s">
        <v>43</v>
      </c>
    </row>
    <row r="4" spans="1:21" x14ac:dyDescent="0.3">
      <c r="A4">
        <v>2581.5880000000002</v>
      </c>
      <c r="B4" s="1">
        <v>39600</v>
      </c>
      <c r="C4" s="1">
        <v>2.5299999999999998E-5</v>
      </c>
      <c r="D4" s="3">
        <v>8.0521599999999995E-6</v>
      </c>
      <c r="E4" s="2">
        <v>0.99970899999999996</v>
      </c>
      <c r="F4">
        <v>0</v>
      </c>
      <c r="G4">
        <v>100000</v>
      </c>
      <c r="H4" t="s">
        <v>11</v>
      </c>
      <c r="I4" s="4">
        <v>13.606</v>
      </c>
      <c r="K4" s="1">
        <f>AVERAGE(C7:C9)</f>
        <v>4.5366666666666667E-5</v>
      </c>
      <c r="L4">
        <f>AVERAGE(I7:I9)</f>
        <v>22</v>
      </c>
      <c r="M4">
        <f>STDEV(C7:C9)</f>
        <v>2.2706019759819936E-5</v>
      </c>
    </row>
    <row r="5" spans="1:21" x14ac:dyDescent="0.3">
      <c r="A5">
        <v>2581.4279999999999</v>
      </c>
      <c r="B5" s="1">
        <v>33900</v>
      </c>
      <c r="C5" s="1">
        <v>2.9600000000000001E-5</v>
      </c>
      <c r="D5" s="3">
        <v>1.17644E-5</v>
      </c>
      <c r="E5" s="2">
        <v>0.99953599999999998</v>
      </c>
      <c r="F5">
        <v>0</v>
      </c>
      <c r="G5">
        <v>100000</v>
      </c>
      <c r="H5" t="s">
        <v>12</v>
      </c>
      <c r="I5" s="4">
        <v>13.606999999999999</v>
      </c>
      <c r="K5" s="1">
        <f>AVERAGE(C10:C10)</f>
        <v>5.2599999999999998E-5</v>
      </c>
      <c r="L5">
        <f>AVERAGE(I10:I10)</f>
        <v>26</v>
      </c>
      <c r="M5" t="s">
        <v>43</v>
      </c>
    </row>
    <row r="6" spans="1:21" x14ac:dyDescent="0.3">
      <c r="A6">
        <v>2581.4639999999999</v>
      </c>
      <c r="B6" s="1">
        <v>25800</v>
      </c>
      <c r="C6" s="1">
        <v>3.8800000000000001E-5</v>
      </c>
      <c r="D6" s="3">
        <v>8.9760599999999992E-6</v>
      </c>
      <c r="E6" s="2">
        <v>0.99953700000000001</v>
      </c>
      <c r="F6">
        <v>0</v>
      </c>
      <c r="G6">
        <v>100000</v>
      </c>
      <c r="H6" t="s">
        <v>15</v>
      </c>
      <c r="I6">
        <v>17.919</v>
      </c>
      <c r="K6" s="1">
        <f>AVERAGE(C11:C11)</f>
        <v>1.36E-5</v>
      </c>
      <c r="L6">
        <f>AVERAGE(I11:I11)</f>
        <v>29.998999999999999</v>
      </c>
      <c r="M6" t="s">
        <v>43</v>
      </c>
    </row>
    <row r="7" spans="1:21" x14ac:dyDescent="0.3">
      <c r="A7">
        <v>2581.38</v>
      </c>
      <c r="B7" s="1">
        <v>3.8499999999999998E-4</v>
      </c>
      <c r="C7" s="1">
        <v>2.6100000000000001E-5</v>
      </c>
      <c r="D7" s="3">
        <v>1.02655E-5</v>
      </c>
      <c r="E7" s="2">
        <v>0.99973999999999996</v>
      </c>
      <c r="F7">
        <v>0</v>
      </c>
      <c r="G7">
        <v>100000</v>
      </c>
      <c r="H7" t="s">
        <v>16</v>
      </c>
      <c r="I7">
        <v>22</v>
      </c>
      <c r="K7" s="1">
        <f>AVERAGE(C12:C13)</f>
        <v>2.2499999999999998E-5</v>
      </c>
      <c r="L7">
        <f>AVERAGE(I12:I13)</f>
        <v>35.668999999999997</v>
      </c>
      <c r="M7">
        <f>STDEV(C12:C13)</f>
        <v>1.6970562748477146E-6</v>
      </c>
    </row>
    <row r="8" spans="1:21" x14ac:dyDescent="0.3">
      <c r="A8">
        <v>2581.56</v>
      </c>
      <c r="B8" s="1">
        <v>25300</v>
      </c>
      <c r="C8" s="1">
        <v>3.96E-5</v>
      </c>
      <c r="D8" s="3">
        <v>5.59016E-6</v>
      </c>
      <c r="E8" s="2">
        <v>0.99978699999999998</v>
      </c>
      <c r="F8">
        <v>0</v>
      </c>
      <c r="G8">
        <v>100000</v>
      </c>
      <c r="H8" t="s">
        <v>13</v>
      </c>
      <c r="I8">
        <v>22</v>
      </c>
      <c r="K8" s="1">
        <f>AVERAGE(C14:C15)</f>
        <v>1.6649999999999998E-5</v>
      </c>
      <c r="L8">
        <f>AVERAGE(I14:I15)</f>
        <v>51.171999999999997</v>
      </c>
      <c r="M8">
        <f>STDEV(C14:C15)</f>
        <v>2.1213203435596224E-7</v>
      </c>
    </row>
    <row r="9" spans="1:21" x14ac:dyDescent="0.3">
      <c r="A9">
        <v>2581.7919999999999</v>
      </c>
      <c r="B9" s="1">
        <v>14200</v>
      </c>
      <c r="C9" s="1">
        <v>7.0400000000000004E-5</v>
      </c>
      <c r="D9" s="3">
        <v>6.2530000000000001E-6</v>
      </c>
      <c r="E9" s="2">
        <v>0.99954500000000002</v>
      </c>
      <c r="F9">
        <v>0</v>
      </c>
      <c r="G9">
        <v>10000</v>
      </c>
      <c r="H9" t="s">
        <v>17</v>
      </c>
      <c r="I9">
        <v>22</v>
      </c>
      <c r="K9" s="1">
        <f>C16</f>
        <v>1.73E-5</v>
      </c>
      <c r="L9">
        <f>I16</f>
        <v>56.052</v>
      </c>
      <c r="M9" t="s">
        <v>43</v>
      </c>
    </row>
    <row r="10" spans="1:21" x14ac:dyDescent="0.3">
      <c r="A10">
        <v>2581.4679999999998</v>
      </c>
      <c r="B10" s="1">
        <v>19000</v>
      </c>
      <c r="C10" s="1">
        <v>5.2599999999999998E-5</v>
      </c>
      <c r="D10" s="3">
        <v>4.9213200000000003E-6</v>
      </c>
      <c r="E10" s="2">
        <v>0.99969799999999998</v>
      </c>
      <c r="F10">
        <v>0</v>
      </c>
      <c r="G10">
        <v>10000</v>
      </c>
      <c r="H10" t="s">
        <v>18</v>
      </c>
      <c r="I10">
        <v>26</v>
      </c>
      <c r="K10" s="1">
        <f>C17</f>
        <v>2.9200000000000002E-5</v>
      </c>
      <c r="L10">
        <f>I17</f>
        <v>61.747</v>
      </c>
      <c r="M10" t="s">
        <v>43</v>
      </c>
    </row>
    <row r="11" spans="1:21" s="5" customFormat="1" x14ac:dyDescent="0.3">
      <c r="A11">
        <v>2581.4119999999998</v>
      </c>
      <c r="B11" s="1">
        <v>73600</v>
      </c>
      <c r="C11" s="1">
        <v>1.36E-5</v>
      </c>
      <c r="D11" s="3">
        <v>1.5152300000000001E-5</v>
      </c>
      <c r="E11" s="2">
        <v>0.999776</v>
      </c>
      <c r="F11">
        <v>0</v>
      </c>
      <c r="G11">
        <v>10000</v>
      </c>
      <c r="H11" t="s">
        <v>19</v>
      </c>
      <c r="I11">
        <v>29.998999999999999</v>
      </c>
      <c r="J11"/>
      <c r="K11" s="1">
        <f>AVERAGE(C18:C19)</f>
        <v>3.6449999999999998E-5</v>
      </c>
      <c r="L11">
        <f>AVERAGE(I18:I19)</f>
        <v>67.46350000000001</v>
      </c>
      <c r="M11">
        <f>STDEV(C18:C19)</f>
        <v>6.2932503525602723E-6</v>
      </c>
      <c r="N11"/>
      <c r="O11"/>
      <c r="P11"/>
      <c r="Q11"/>
      <c r="R11"/>
      <c r="S11"/>
      <c r="T11"/>
      <c r="U11"/>
    </row>
    <row r="12" spans="1:21" x14ac:dyDescent="0.3">
      <c r="A12">
        <v>2581.6999999999998</v>
      </c>
      <c r="B12" s="1">
        <v>46900</v>
      </c>
      <c r="C12" s="1">
        <v>2.1299999999999999E-5</v>
      </c>
      <c r="D12" s="3">
        <v>5.1976799999999997E-6</v>
      </c>
      <c r="E12" s="2">
        <v>0.99976500000000001</v>
      </c>
      <c r="F12">
        <v>0</v>
      </c>
      <c r="G12">
        <v>11</v>
      </c>
      <c r="H12" t="s">
        <v>20</v>
      </c>
      <c r="I12">
        <v>35.049999999999997</v>
      </c>
      <c r="K12" s="1">
        <f>AVERAGE(C20:C21)</f>
        <v>2.8549999999999999E-5</v>
      </c>
      <c r="L12">
        <f>AVERAGE(I20:I21)</f>
        <v>72.264499999999998</v>
      </c>
      <c r="M12">
        <f>STDEV(C20:C21)</f>
        <v>7.5660425586960558E-6</v>
      </c>
    </row>
    <row r="13" spans="1:21" x14ac:dyDescent="0.3">
      <c r="A13">
        <v>2581.732</v>
      </c>
      <c r="B13" s="1">
        <v>42100</v>
      </c>
      <c r="C13" s="1">
        <v>2.37E-5</v>
      </c>
      <c r="D13" s="3">
        <v>5.11909E-6</v>
      </c>
      <c r="E13" s="2">
        <v>0.99979700000000005</v>
      </c>
      <c r="F13">
        <v>0</v>
      </c>
      <c r="G13">
        <v>7</v>
      </c>
      <c r="H13" t="s">
        <v>14</v>
      </c>
      <c r="I13">
        <v>36.287999999999997</v>
      </c>
      <c r="K13" s="1">
        <f>AVERAGE(C22:C23)</f>
        <v>2.0049999999999999E-5</v>
      </c>
      <c r="L13">
        <f>AVERAGE(I22:I23)</f>
        <v>76.546999999999997</v>
      </c>
      <c r="M13" s="1">
        <f>STDEV(C22:C23)</f>
        <v>3.5355339059327278E-7</v>
      </c>
    </row>
    <row r="14" spans="1:21" x14ac:dyDescent="0.3">
      <c r="A14">
        <v>2582.04</v>
      </c>
      <c r="B14" s="1">
        <v>60700</v>
      </c>
      <c r="C14" s="1">
        <v>1.6500000000000001E-5</v>
      </c>
      <c r="D14" s="3">
        <v>2.16837E-5</v>
      </c>
      <c r="E14" s="2">
        <v>0.99958000000000002</v>
      </c>
      <c r="F14">
        <v>0</v>
      </c>
      <c r="G14">
        <v>100000</v>
      </c>
      <c r="H14" t="s">
        <v>21</v>
      </c>
      <c r="I14">
        <v>50.037999999999997</v>
      </c>
      <c r="K14" s="1">
        <f>AVERAGE(C24:C25)</f>
        <v>1.7100000000000002E-5</v>
      </c>
      <c r="L14">
        <f>AVERAGE(I24:I25)</f>
        <v>80.485500000000002</v>
      </c>
      <c r="M14">
        <f>STDEV(C24:C25)</f>
        <v>2.8284271247461871E-7</v>
      </c>
    </row>
    <row r="15" spans="1:21" x14ac:dyDescent="0.3">
      <c r="A15">
        <v>2582.1280000000002</v>
      </c>
      <c r="B15" s="1">
        <v>59700</v>
      </c>
      <c r="C15" s="1">
        <v>1.6799999999999998E-5</v>
      </c>
      <c r="D15" s="3">
        <v>2.0217500000000001E-5</v>
      </c>
      <c r="E15" s="2">
        <v>0.999579</v>
      </c>
      <c r="F15">
        <v>0</v>
      </c>
      <c r="G15">
        <v>10000</v>
      </c>
      <c r="H15" t="s">
        <v>22</v>
      </c>
      <c r="I15">
        <v>52.305999999999997</v>
      </c>
    </row>
    <row r="16" spans="1:21" x14ac:dyDescent="0.3">
      <c r="A16">
        <v>2582.252</v>
      </c>
      <c r="B16" s="1">
        <v>57900</v>
      </c>
      <c r="C16" s="1">
        <v>1.73E-5</v>
      </c>
      <c r="D16" s="6">
        <v>1.6376799999999999E-5</v>
      </c>
      <c r="E16" s="2">
        <v>0.99971500000000002</v>
      </c>
      <c r="F16" s="1">
        <v>0</v>
      </c>
      <c r="G16" s="1">
        <v>100000</v>
      </c>
      <c r="H16" t="s">
        <v>23</v>
      </c>
      <c r="I16">
        <v>56.052</v>
      </c>
    </row>
    <row r="17" spans="1:21" x14ac:dyDescent="0.3">
      <c r="A17">
        <v>2582.424</v>
      </c>
      <c r="B17" s="1">
        <v>34200</v>
      </c>
      <c r="C17" s="1">
        <v>2.9200000000000002E-5</v>
      </c>
      <c r="D17" s="6">
        <v>1.12544E-5</v>
      </c>
      <c r="E17" s="2">
        <v>0.99974799999999997</v>
      </c>
      <c r="F17" s="7">
        <v>0</v>
      </c>
      <c r="G17" s="7">
        <v>10000</v>
      </c>
      <c r="H17" t="s">
        <v>24</v>
      </c>
      <c r="I17">
        <v>61.747</v>
      </c>
    </row>
    <row r="18" spans="1:21" x14ac:dyDescent="0.3">
      <c r="A18">
        <v>2582.5039999999999</v>
      </c>
      <c r="B18" s="1">
        <v>31200</v>
      </c>
      <c r="C18" s="1">
        <v>3.1999999999999999E-5</v>
      </c>
      <c r="D18" s="6">
        <v>1.02431E-5</v>
      </c>
      <c r="E18" s="2">
        <v>0.99980100000000005</v>
      </c>
      <c r="F18" s="7">
        <v>0</v>
      </c>
      <c r="G18" s="7">
        <v>10000</v>
      </c>
      <c r="H18" t="s">
        <v>25</v>
      </c>
      <c r="I18">
        <v>66.415000000000006</v>
      </c>
    </row>
    <row r="19" spans="1:21" s="5" customFormat="1" x14ac:dyDescent="0.3">
      <c r="A19">
        <v>2582.5160000000001</v>
      </c>
      <c r="B19" s="1">
        <v>24400</v>
      </c>
      <c r="C19" s="1">
        <v>4.0899999999999998E-5</v>
      </c>
      <c r="D19" s="6">
        <v>1.97228E-5</v>
      </c>
      <c r="E19" s="2">
        <v>0.99952300000000005</v>
      </c>
      <c r="F19" s="7">
        <v>0</v>
      </c>
      <c r="G19" s="7">
        <v>100000</v>
      </c>
      <c r="H19" t="s">
        <v>26</v>
      </c>
      <c r="I19">
        <v>68.512</v>
      </c>
      <c r="J19"/>
      <c r="K19"/>
      <c r="L19"/>
      <c r="M19"/>
      <c r="N19"/>
      <c r="O19"/>
      <c r="P19"/>
      <c r="Q19"/>
      <c r="R19"/>
      <c r="S19"/>
      <c r="T19"/>
      <c r="U19"/>
    </row>
    <row r="20" spans="1:21" x14ac:dyDescent="0.3">
      <c r="A20">
        <v>2582.5239999999999</v>
      </c>
      <c r="B20" s="1">
        <v>29500</v>
      </c>
      <c r="C20" s="1">
        <v>3.3899999999999997E-5</v>
      </c>
      <c r="D20" s="6">
        <v>1.3051700000000001E-5</v>
      </c>
      <c r="E20">
        <v>0.99968900000000005</v>
      </c>
      <c r="F20" s="7">
        <v>0</v>
      </c>
      <c r="G20" s="7">
        <v>100000</v>
      </c>
      <c r="H20" t="s">
        <v>27</v>
      </c>
      <c r="I20">
        <v>70.814999999999998</v>
      </c>
    </row>
    <row r="21" spans="1:21" x14ac:dyDescent="0.3">
      <c r="A21">
        <v>2582.4839999999999</v>
      </c>
      <c r="B21" s="1">
        <v>43000</v>
      </c>
      <c r="C21" s="1">
        <v>2.3200000000000001E-5</v>
      </c>
      <c r="D21" s="1">
        <v>1.6714900000000002E-5</v>
      </c>
      <c r="E21" s="2">
        <v>0.99968599999999996</v>
      </c>
      <c r="F21" s="7">
        <v>0</v>
      </c>
      <c r="G21" s="7">
        <v>10000</v>
      </c>
      <c r="H21" t="s">
        <v>28</v>
      </c>
      <c r="I21">
        <v>73.713999999999999</v>
      </c>
    </row>
    <row r="22" spans="1:21" x14ac:dyDescent="0.3">
      <c r="A22">
        <v>2582.4760000000001</v>
      </c>
      <c r="B22" s="1">
        <v>49300</v>
      </c>
      <c r="C22" s="1">
        <v>2.0299999999999999E-5</v>
      </c>
      <c r="D22" s="1">
        <v>5.0457800000000003E-5</v>
      </c>
      <c r="E22" s="2">
        <v>0.99933499999999997</v>
      </c>
      <c r="F22" s="7">
        <v>0</v>
      </c>
      <c r="G22" s="7">
        <v>100000</v>
      </c>
      <c r="H22" t="s">
        <v>29</v>
      </c>
      <c r="I22">
        <v>75.742000000000004</v>
      </c>
    </row>
    <row r="23" spans="1:21" s="5" customFormat="1" x14ac:dyDescent="0.3">
      <c r="A23">
        <v>2582.46</v>
      </c>
      <c r="B23" s="1">
        <v>50400</v>
      </c>
      <c r="C23" s="1">
        <v>1.98E-5</v>
      </c>
      <c r="D23" s="1">
        <v>9.4597800000000004E-5</v>
      </c>
      <c r="E23" s="2">
        <v>0.99850499999999998</v>
      </c>
      <c r="F23" s="7">
        <v>0</v>
      </c>
      <c r="G23" s="7">
        <v>100000</v>
      </c>
      <c r="H23" t="s">
        <v>30</v>
      </c>
      <c r="I23">
        <v>77.352000000000004</v>
      </c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3">
      <c r="A24">
        <v>2582.4679999999998</v>
      </c>
      <c r="B24" s="1">
        <v>59300</v>
      </c>
      <c r="C24" s="1">
        <v>1.6900000000000001E-5</v>
      </c>
      <c r="D24" s="1">
        <v>3.8893700000000003E-5</v>
      </c>
      <c r="E24" s="2">
        <v>0.99915699999999996</v>
      </c>
      <c r="F24" s="7">
        <v>0</v>
      </c>
      <c r="G24" s="7">
        <v>15</v>
      </c>
      <c r="H24" t="s">
        <v>31</v>
      </c>
      <c r="I24">
        <v>79.701999999999998</v>
      </c>
    </row>
    <row r="25" spans="1:21" s="5" customFormat="1" x14ac:dyDescent="0.3">
      <c r="A25">
        <v>2582.444</v>
      </c>
      <c r="B25" s="1">
        <v>57900</v>
      </c>
      <c r="C25" s="1">
        <v>1.73E-5</v>
      </c>
      <c r="D25" s="1">
        <v>3.6743699999999999E-5</v>
      </c>
      <c r="E25" s="2">
        <v>0.99923799999999996</v>
      </c>
      <c r="F25" s="7">
        <v>0</v>
      </c>
      <c r="G25" s="7">
        <v>100000</v>
      </c>
      <c r="H25" t="s">
        <v>32</v>
      </c>
      <c r="I25">
        <v>81.269000000000005</v>
      </c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3">
      <c r="A26">
        <v>2582.4160000000002</v>
      </c>
      <c r="B26" s="1">
        <v>49500</v>
      </c>
      <c r="C26" s="1">
        <v>2.02E-5</v>
      </c>
      <c r="D26" s="1">
        <v>2.5963399999999999E-5</v>
      </c>
      <c r="E26" s="2">
        <v>0.99938700000000003</v>
      </c>
      <c r="F26" s="7">
        <v>0</v>
      </c>
      <c r="G26" s="7">
        <v>100000</v>
      </c>
      <c r="H26" t="s">
        <v>33</v>
      </c>
      <c r="I26">
        <v>82.858000000000004</v>
      </c>
    </row>
    <row r="27" spans="1:21" x14ac:dyDescent="0.3">
      <c r="A27">
        <v>2582.4</v>
      </c>
      <c r="B27" s="1">
        <v>56700</v>
      </c>
      <c r="C27" s="1">
        <v>1.7600000000000001E-5</v>
      </c>
      <c r="D27" s="1">
        <v>1.5259899999999999E-5</v>
      </c>
      <c r="E27" s="2">
        <v>0.99951299999999998</v>
      </c>
      <c r="F27" s="7">
        <v>1</v>
      </c>
      <c r="G27" s="7">
        <v>10000</v>
      </c>
      <c r="H27" t="s">
        <v>34</v>
      </c>
      <c r="I27">
        <v>84.311000000000007</v>
      </c>
    </row>
    <row r="28" spans="1:21" x14ac:dyDescent="0.3">
      <c r="A28">
        <v>2582.3519999999999</v>
      </c>
      <c r="B28" s="1">
        <v>56500</v>
      </c>
      <c r="C28" s="1">
        <v>1.77E-5</v>
      </c>
      <c r="D28" s="1">
        <v>2.41309E-5</v>
      </c>
      <c r="E28" s="2">
        <v>0.99875899999999995</v>
      </c>
      <c r="F28" s="7">
        <v>2</v>
      </c>
      <c r="G28" s="7">
        <v>100000</v>
      </c>
      <c r="H28" t="s">
        <v>35</v>
      </c>
      <c r="I28">
        <v>86.063000000000002</v>
      </c>
    </row>
    <row r="29" spans="1:21" s="5" customFormat="1" x14ac:dyDescent="0.3">
      <c r="A29">
        <v>2582.328</v>
      </c>
      <c r="B29" s="1">
        <v>49000</v>
      </c>
      <c r="C29" s="1">
        <v>2.0400000000000001E-5</v>
      </c>
      <c r="D29" s="1">
        <v>2.8023700000000001E-5</v>
      </c>
      <c r="E29" s="2">
        <v>0.99916499999999997</v>
      </c>
      <c r="F29" s="7">
        <v>0</v>
      </c>
      <c r="G29" s="7">
        <v>10000</v>
      </c>
      <c r="H29" t="s">
        <v>36</v>
      </c>
      <c r="I29">
        <v>87.451999999999998</v>
      </c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>
        <v>2582.2280000000001</v>
      </c>
      <c r="B30" s="1">
        <v>46300</v>
      </c>
      <c r="C30" s="1">
        <v>2.16E-5</v>
      </c>
      <c r="D30" s="1">
        <v>1.11396E-4</v>
      </c>
      <c r="E30" s="2">
        <v>0.99561200000000005</v>
      </c>
      <c r="F30" s="7">
        <v>0</v>
      </c>
      <c r="G30" s="7">
        <v>100000</v>
      </c>
      <c r="H30" t="s">
        <v>37</v>
      </c>
      <c r="I30">
        <v>91.507999999999996</v>
      </c>
    </row>
    <row r="31" spans="1:21" x14ac:dyDescent="0.3">
      <c r="A31">
        <v>2582.2240000000002</v>
      </c>
      <c r="B31" s="1">
        <v>43100</v>
      </c>
      <c r="C31" s="1">
        <v>2.3200000000000001E-5</v>
      </c>
      <c r="D31" s="1">
        <v>8.2581899999999996E-5</v>
      </c>
      <c r="E31" s="2">
        <v>0.99624199999999996</v>
      </c>
      <c r="F31" s="7">
        <v>0</v>
      </c>
      <c r="G31" s="7">
        <v>10000</v>
      </c>
      <c r="H31" t="s">
        <v>38</v>
      </c>
      <c r="I31">
        <v>92.561999999999998</v>
      </c>
    </row>
    <row r="32" spans="1:21" x14ac:dyDescent="0.3">
      <c r="A32">
        <v>2582.1759999999999</v>
      </c>
      <c r="B32" s="1">
        <v>40900</v>
      </c>
      <c r="C32" s="1">
        <v>2.4499999999999999E-5</v>
      </c>
      <c r="D32" s="1">
        <v>1.7163199999999999E-5</v>
      </c>
      <c r="E32" s="2">
        <v>0.99922299999999997</v>
      </c>
      <c r="F32" s="7">
        <v>0</v>
      </c>
      <c r="G32" s="7">
        <v>100000</v>
      </c>
      <c r="H32" t="s">
        <v>39</v>
      </c>
      <c r="I32">
        <v>93.658000000000001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Docherty (PGR)</dc:creator>
  <cp:lastModifiedBy>Jennifer Docherty (PGR)</cp:lastModifiedBy>
  <dcterms:created xsi:type="dcterms:W3CDTF">2025-08-04T12:39:04Z</dcterms:created>
  <dcterms:modified xsi:type="dcterms:W3CDTF">2025-08-11T15:06:51Z</dcterms:modified>
</cp:coreProperties>
</file>